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355" windowHeight="7320"/>
  </bookViews>
  <sheets>
    <sheet name="BC HC" sheetId="1" r:id="rId1"/>
  </sheets>
  <definedNames>
    <definedName name="_xlnm.Print_Titles" localSheetId="0">'BC HC'!$3:$3</definedName>
  </definedNames>
  <calcPr calcId="144525"/>
</workbook>
</file>

<file path=xl/calcChain.xml><?xml version="1.0" encoding="utf-8"?>
<calcChain xmlns="http://schemas.openxmlformats.org/spreadsheetml/2006/main">
  <c r="K11" i="1" l="1"/>
  <c r="K10" i="1" l="1"/>
  <c r="K34" i="1"/>
  <c r="K52" i="1"/>
  <c r="K53" i="1"/>
  <c r="K57" i="1"/>
  <c r="K63" i="1"/>
  <c r="D56" i="1"/>
  <c r="E56" i="1"/>
  <c r="F56" i="1"/>
  <c r="H56" i="1"/>
  <c r="I56" i="1"/>
  <c r="J56" i="1"/>
  <c r="D47" i="1"/>
  <c r="E47" i="1"/>
  <c r="F47" i="1"/>
  <c r="H47" i="1"/>
  <c r="I47" i="1"/>
  <c r="J47" i="1"/>
  <c r="D43" i="1"/>
  <c r="E43" i="1"/>
  <c r="F43" i="1"/>
  <c r="H43" i="1"/>
  <c r="I43" i="1"/>
  <c r="J43" i="1"/>
  <c r="D38" i="1"/>
  <c r="E38" i="1"/>
  <c r="F38" i="1"/>
  <c r="H38" i="1"/>
  <c r="I38" i="1"/>
  <c r="J38" i="1"/>
  <c r="D27" i="1"/>
  <c r="E27" i="1"/>
  <c r="F27" i="1"/>
  <c r="H27" i="1"/>
  <c r="I27" i="1"/>
  <c r="J27" i="1"/>
  <c r="D23" i="1"/>
  <c r="E23" i="1"/>
  <c r="F23" i="1"/>
  <c r="H23" i="1"/>
  <c r="I23" i="1"/>
  <c r="J23" i="1"/>
  <c r="D20" i="1"/>
  <c r="E20" i="1"/>
  <c r="F20" i="1"/>
  <c r="H20" i="1"/>
  <c r="I20" i="1"/>
  <c r="J20" i="1"/>
  <c r="D12" i="1"/>
  <c r="E12" i="1"/>
  <c r="F12" i="1"/>
  <c r="H12" i="1"/>
  <c r="I12" i="1"/>
  <c r="J12" i="1"/>
  <c r="L6" i="1"/>
  <c r="L9" i="1"/>
  <c r="L13" i="1"/>
  <c r="K13" i="1" s="1"/>
  <c r="L14" i="1"/>
  <c r="K14" i="1" s="1"/>
  <c r="L15" i="1"/>
  <c r="L16" i="1"/>
  <c r="L17" i="1"/>
  <c r="L18" i="1"/>
  <c r="K18" i="1" s="1"/>
  <c r="L19" i="1"/>
  <c r="L21" i="1"/>
  <c r="L22" i="1"/>
  <c r="L24" i="1"/>
  <c r="L25" i="1"/>
  <c r="L26" i="1"/>
  <c r="L28" i="1"/>
  <c r="L29" i="1"/>
  <c r="L30" i="1"/>
  <c r="K30" i="1" s="1"/>
  <c r="L31" i="1"/>
  <c r="K31" i="1" s="1"/>
  <c r="L32" i="1"/>
  <c r="L33" i="1"/>
  <c r="L35" i="1"/>
  <c r="L36" i="1"/>
  <c r="L37" i="1"/>
  <c r="L39" i="1"/>
  <c r="L40" i="1"/>
  <c r="L41" i="1"/>
  <c r="L42" i="1"/>
  <c r="K42" i="1" s="1"/>
  <c r="L44" i="1"/>
  <c r="L46" i="1"/>
  <c r="L50" i="1"/>
  <c r="K50" i="1" s="1"/>
  <c r="L51" i="1"/>
  <c r="K51" i="1" s="1"/>
  <c r="L54" i="1"/>
  <c r="K54" i="1" s="1"/>
  <c r="L55" i="1"/>
  <c r="L58" i="1"/>
  <c r="K58" i="1" s="1"/>
  <c r="K59" i="1"/>
  <c r="L60" i="1"/>
  <c r="L61" i="1"/>
  <c r="L62" i="1"/>
  <c r="K62" i="1" s="1"/>
  <c r="L64" i="1"/>
  <c r="L65" i="1"/>
  <c r="C38" i="1"/>
  <c r="G6" i="1"/>
  <c r="G9" i="1"/>
  <c r="G10" i="1"/>
  <c r="G11" i="1"/>
  <c r="G13" i="1"/>
  <c r="G14" i="1"/>
  <c r="G15" i="1"/>
  <c r="G16" i="1"/>
  <c r="G17" i="1"/>
  <c r="G18" i="1"/>
  <c r="G19" i="1"/>
  <c r="G21" i="1"/>
  <c r="G22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4" i="1"/>
  <c r="G45" i="1"/>
  <c r="G46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H5" i="1" l="1"/>
  <c r="F5" i="1"/>
  <c r="K17" i="1"/>
  <c r="K36" i="1"/>
  <c r="K45" i="1"/>
  <c r="K9" i="1"/>
  <c r="G20" i="1"/>
  <c r="L43" i="1"/>
  <c r="L38" i="1"/>
  <c r="K38" i="1" s="1"/>
  <c r="L23" i="1"/>
  <c r="J5" i="1"/>
  <c r="J4" i="1" s="1"/>
  <c r="E5" i="1"/>
  <c r="E4" i="1" s="1"/>
  <c r="K65" i="1"/>
  <c r="K41" i="1"/>
  <c r="K26" i="1"/>
  <c r="K16" i="1"/>
  <c r="K46" i="1"/>
  <c r="K21" i="1"/>
  <c r="G43" i="1"/>
  <c r="G38" i="1"/>
  <c r="L20" i="1"/>
  <c r="I5" i="1"/>
  <c r="D5" i="1"/>
  <c r="D4" i="1" s="1"/>
  <c r="K64" i="1"/>
  <c r="K37" i="1"/>
  <c r="K25" i="1"/>
  <c r="K61" i="1"/>
  <c r="K49" i="1"/>
  <c r="K33" i="1"/>
  <c r="K29" i="1"/>
  <c r="G56" i="1"/>
  <c r="G47" i="1"/>
  <c r="G27" i="1"/>
  <c r="G23" i="1"/>
  <c r="G12" i="1"/>
  <c r="L56" i="1"/>
  <c r="L47" i="1"/>
  <c r="L27" i="1"/>
  <c r="L12" i="1"/>
  <c r="K60" i="1"/>
  <c r="K48" i="1"/>
  <c r="K44" i="1"/>
  <c r="K40" i="1"/>
  <c r="K32" i="1"/>
  <c r="K28" i="1"/>
  <c r="K24" i="1"/>
  <c r="K6" i="1"/>
  <c r="K55" i="1"/>
  <c r="K39" i="1"/>
  <c r="K35" i="1"/>
  <c r="K19" i="1"/>
  <c r="K15" i="1"/>
  <c r="K22" i="1"/>
  <c r="L5" i="1" l="1"/>
  <c r="L4" i="1"/>
  <c r="G5" i="1"/>
  <c r="G4" i="1" s="1"/>
  <c r="C47" i="1"/>
  <c r="C43" i="1"/>
  <c r="K43" i="1" l="1"/>
  <c r="K47" i="1"/>
  <c r="C23" i="1"/>
  <c r="K23" i="1" l="1"/>
  <c r="C12" i="1"/>
  <c r="C20" i="1"/>
  <c r="C27" i="1"/>
  <c r="C56" i="1"/>
  <c r="K27" i="1" l="1"/>
  <c r="K20" i="1"/>
  <c r="K12" i="1"/>
  <c r="K56" i="1"/>
  <c r="C5" i="1"/>
  <c r="F66" i="1"/>
  <c r="F4" i="1" s="1"/>
  <c r="I66" i="1"/>
  <c r="I4" i="1" s="1"/>
  <c r="K5" i="1" l="1"/>
  <c r="K4" i="1" s="1"/>
  <c r="C4" i="1"/>
  <c r="H66" i="1"/>
  <c r="H4" i="1" s="1"/>
</calcChain>
</file>

<file path=xl/sharedStrings.xml><?xml version="1.0" encoding="utf-8"?>
<sst xmlns="http://schemas.openxmlformats.org/spreadsheetml/2006/main" count="76" uniqueCount="70">
  <si>
    <t>Cơ quan, đơn vị</t>
  </si>
  <si>
    <t>Số biên chế cơ quan có thẩm quyền giao năm 2020</t>
  </si>
  <si>
    <t>I</t>
  </si>
  <si>
    <t>Các trường hợp đề nghị tiếp nhận thông qua tuyển dụng đặc cách</t>
  </si>
  <si>
    <t>II</t>
  </si>
  <si>
    <t>Sở Tài chính</t>
  </si>
  <si>
    <t>Sở Tư pháp</t>
  </si>
  <si>
    <t>Sở Công Thương</t>
  </si>
  <si>
    <t>Sở Thông tin và Truyền thông</t>
  </si>
  <si>
    <t>Sở Giáo dục và Đào tạo</t>
  </si>
  <si>
    <t xml:space="preserve">Ban Dân tộc </t>
  </si>
  <si>
    <t>Sở Văn hóa, Thể thao và Du lịch</t>
  </si>
  <si>
    <t>Sở Ngoại vụ</t>
  </si>
  <si>
    <t>Sở Xây dựng</t>
  </si>
  <si>
    <t>Chi cục Chăn nuôi và Thú y</t>
  </si>
  <si>
    <t>Chi cục Thủy sản</t>
  </si>
  <si>
    <t>Chi cục Thủy lợi</t>
  </si>
  <si>
    <t>Chi cục Phát triển nông thôn</t>
  </si>
  <si>
    <t>Chi cục Kiểm lâm</t>
  </si>
  <si>
    <t>Chi cục Quản lý Chất lượng Nông lâm sản và thủy sản</t>
  </si>
  <si>
    <t>Sở Khoa học và Công nghệ</t>
  </si>
  <si>
    <t>Văn phòng Sở</t>
  </si>
  <si>
    <t>Chi cục Tiêu chuẩn Đo lượng chất lượng</t>
  </si>
  <si>
    <t>Thanh tra thành phố</t>
  </si>
  <si>
    <t>Sở Y tế</t>
  </si>
  <si>
    <t>Sở Kế hoạch vả Đầu tư</t>
  </si>
  <si>
    <t>Sở Giao thông vận tải</t>
  </si>
  <si>
    <t>Thanh tra</t>
  </si>
  <si>
    <t>Sở Nội vụ</t>
  </si>
  <si>
    <t>Ban Tôn giáo</t>
  </si>
  <si>
    <t>Ban Thi đua-Khen thưởng</t>
  </si>
  <si>
    <t>Ninh Kiều</t>
  </si>
  <si>
    <t>Bình Thủy</t>
  </si>
  <si>
    <t>Cái Răng</t>
  </si>
  <si>
    <t>Chi cục Giám định xây dựng</t>
  </si>
  <si>
    <t>Thanh tra Sở Xây dựng</t>
  </si>
  <si>
    <t>Ô Môn</t>
  </si>
  <si>
    <t>Thốt Nốt</t>
  </si>
  <si>
    <t>Phong Điền</t>
  </si>
  <si>
    <t>Cờ Đỏ</t>
  </si>
  <si>
    <t>Thới Lai</t>
  </si>
  <si>
    <t>Vĩnh Thạnh</t>
  </si>
  <si>
    <t>Sở Tài nguyên và Môi trường</t>
  </si>
  <si>
    <t>Chi cục Quản lý đất đai</t>
  </si>
  <si>
    <t>Chi cục Bảo vệ Môi trường</t>
  </si>
  <si>
    <t>TỔNG CỘNG</t>
  </si>
  <si>
    <t>QUẬN, HUYỆN</t>
  </si>
  <si>
    <t>THÀNH PHỐ</t>
  </si>
  <si>
    <t>Biên chế chưa sử dụng</t>
  </si>
  <si>
    <t>Biên chế có mặt đến ngày 30/8/2020</t>
  </si>
  <si>
    <t>Chỉ tiêu cắt giảm theo lộ trình Quyết định số 2153/QĐ-UBND</t>
  </si>
  <si>
    <t>Đề xuất chỉ tiêu cắt giảm theo lộ trình và thực tế sử dụng biên chế công chức của cơ quan</t>
  </si>
  <si>
    <t>Văn phòng Ủy ban nhân dân thành phố</t>
  </si>
  <si>
    <t>Chi cục Dân số- Kế hoạch hóa gia đình</t>
  </si>
  <si>
    <t>Chi cục An toàn vệ sinh thực phẩm</t>
  </si>
  <si>
    <t>Sở Nông nghiệp và Pháp triển nông thôn</t>
  </si>
  <si>
    <t>Chi cục Trồng trọt và Bảo vệ thực vật</t>
  </si>
  <si>
    <t>Ban Quản lý các Khu chế xuất và Công nghiệp</t>
  </si>
  <si>
    <t>Chi cục Văn thư - Lưu trữ</t>
  </si>
  <si>
    <t>Sở Lao động - Thương binh và Xã hội</t>
  </si>
  <si>
    <t>Văn phòng Ban An toàn giao thông</t>
  </si>
  <si>
    <t xml:space="preserve">Hội đồng nhân dân thành phố </t>
  </si>
  <si>
    <t>Thường trực và các Ban Hội đồng nhân dân thành phố</t>
  </si>
  <si>
    <t xml:space="preserve">Văn phòng Hội đồng nhân dân thành phố </t>
  </si>
  <si>
    <t>Văn phòng Điều phối xây dựng nông thôn mới</t>
  </si>
  <si>
    <t>STT</t>
  </si>
  <si>
    <t>III.</t>
  </si>
  <si>
    <t>BIÊN CHẾ DỰ NGUỒN</t>
  </si>
  <si>
    <t>Biên chế giao
năm 2021</t>
  </si>
  <si>
    <r>
      <t xml:space="preserve">Phụ lục 
TỔNG BIÊN CHẾ CÔNG CHỨC TRONG CƠ QUAN, TỔ CHỨC HÀNH CHÍNH CỦA THÀNH PHỐ CẦN THƠ NĂM 2021
</t>
    </r>
    <r>
      <rPr>
        <i/>
        <sz val="13"/>
        <color theme="1"/>
        <rFont val="Times New Roman"/>
        <family val="1"/>
        <charset val="163"/>
      </rPr>
      <t xml:space="preserve">(Kèm theo Nghị quyết số 43/NQ-HĐND ngày 04 tháng 12 năm 2020 
của Hội đồng nhân dân thành phố)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</si>
</sst>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00"/>
    <numFmt numFmtId="165" formatCode="#,##0;[Red]#,##0"/>
    <numFmt numFmtId="166" formatCode="_-* #,##0\ _₫_-;\-* #,##0\ _₫_-;_-* &quot;-&quot;??\ _₫_-;_-@_-"/>
  </numFmts>
  <fonts count="13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3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1595599</xdr:colOff>
      <xdr:row>0</xdr:row>
      <xdr:rowOff>1190748</xdr:rowOff>
    </xdr:from>
    <xdr:to>
      <xdr:col>1</xdr:col>
      <xdr:colOff>2763447</xdr:colOff>
      <xdr:row>0</xdr:row>
      <xdr:rowOff>1190748</xdr:rowOff>
    </xdr:to>
    <xdr:cxnSp macro="">
      <xdr:nvCxnSpPr>
        <xdr:cNvPr id="3" name="Straight Connector 2"/>
        <xdr:cNvCxnSpPr/>
      </xdr:nvCxnSpPr>
      <xdr:spPr>
        <a:xfrm>
          <a:off x="2010217" y="1190748"/>
          <a:ext cx="116784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="85" zoomScaleNormal="85" workbookViewId="0">
      <selection activeCell="R4" sqref="R4"/>
    </sheetView>
  </sheetViews>
  <sheetFormatPr defaultColWidth="9.140625" defaultRowHeight="21.75" customHeight="1" x14ac:dyDescent="0.25"/>
  <cols>
    <col min="1" max="1" width="6.140625" style="5" customWidth="1"/>
    <col min="2" max="2" width="58.7109375" style="2" customWidth="1"/>
    <col min="3" max="3" width="12" style="6" hidden="1" customWidth="1"/>
    <col min="4" max="4" width="11.85546875" style="6" hidden="1" customWidth="1"/>
    <col min="5" max="5" width="11.140625" style="6" hidden="1" customWidth="1"/>
    <col min="6" max="6" width="13.7109375" style="6" hidden="1" customWidth="1"/>
    <col min="7" max="7" width="10.28515625" style="6" hidden="1" customWidth="1"/>
    <col min="8" max="9" width="11.140625" style="6" hidden="1" customWidth="1"/>
    <col min="10" max="10" width="10.85546875" style="6" hidden="1" customWidth="1"/>
    <col min="11" max="11" width="0.140625" style="6" customWidth="1"/>
    <col min="12" max="12" width="17.28515625" style="22" customWidth="1"/>
    <col min="13" max="16384" width="9.140625" style="2"/>
  </cols>
  <sheetData>
    <row r="1" spans="1:12" ht="108" customHeight="1" x14ac:dyDescent="0.25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" customFormat="1" ht="35.25" customHeight="1" x14ac:dyDescent="0.25">
      <c r="A3" s="8" t="s">
        <v>65</v>
      </c>
      <c r="B3" s="8" t="s">
        <v>0</v>
      </c>
      <c r="C3" s="8" t="s">
        <v>1</v>
      </c>
      <c r="D3" s="8" t="s">
        <v>49</v>
      </c>
      <c r="E3" s="33" t="s">
        <v>3</v>
      </c>
      <c r="F3" s="33"/>
      <c r="G3" s="8" t="s">
        <v>48</v>
      </c>
      <c r="H3" s="33" t="s">
        <v>50</v>
      </c>
      <c r="I3" s="33"/>
      <c r="J3" s="33"/>
      <c r="K3" s="8" t="s">
        <v>51</v>
      </c>
      <c r="L3" s="20" t="s">
        <v>68</v>
      </c>
    </row>
    <row r="4" spans="1:12" ht="21.75" customHeight="1" x14ac:dyDescent="0.25">
      <c r="A4" s="30" t="s">
        <v>45</v>
      </c>
      <c r="B4" s="31"/>
      <c r="C4" s="9">
        <f>C5+C56+C66</f>
        <v>1881</v>
      </c>
      <c r="D4" s="9">
        <f t="shared" ref="D4:E4" si="0">D5+D56+D66</f>
        <v>1782</v>
      </c>
      <c r="E4" s="9">
        <f t="shared" si="0"/>
        <v>13</v>
      </c>
      <c r="F4" s="9">
        <f t="shared" ref="F4:L4" si="1">F5+F56+F66</f>
        <v>10</v>
      </c>
      <c r="G4" s="9">
        <f t="shared" si="1"/>
        <v>99</v>
      </c>
      <c r="H4" s="9">
        <f t="shared" si="1"/>
        <v>52</v>
      </c>
      <c r="I4" s="9">
        <f t="shared" si="1"/>
        <v>14</v>
      </c>
      <c r="J4" s="9">
        <f t="shared" si="1"/>
        <v>36</v>
      </c>
      <c r="K4" s="9">
        <f t="shared" si="1"/>
        <v>28</v>
      </c>
      <c r="L4" s="20">
        <f t="shared" si="1"/>
        <v>1854</v>
      </c>
    </row>
    <row r="5" spans="1:12" ht="21.75" customHeight="1" x14ac:dyDescent="0.25">
      <c r="A5" s="8" t="s">
        <v>2</v>
      </c>
      <c r="B5" s="10" t="s">
        <v>47</v>
      </c>
      <c r="C5" s="11">
        <f>C6+C9+C10+C12+C11+C16+C17+C18+C19+C20+C23+C26+C27+C36+C37+C38+C42+C43+C47+C52+C53+C54+C55</f>
        <v>1149</v>
      </c>
      <c r="D5" s="11">
        <f t="shared" ref="D5:L5" si="2">D6+D9+D10+D12+D11+D16+D17+D18+D19+D20+D23+D26+D27+D36+D37+D38+D42+D43+D47+D52+D53+D54+D55</f>
        <v>1086</v>
      </c>
      <c r="E5" s="11">
        <f t="shared" si="2"/>
        <v>2</v>
      </c>
      <c r="F5" s="11">
        <f t="shared" si="2"/>
        <v>1</v>
      </c>
      <c r="G5" s="11">
        <f t="shared" si="2"/>
        <v>63</v>
      </c>
      <c r="H5" s="11">
        <f t="shared" si="2"/>
        <v>10</v>
      </c>
      <c r="I5" s="11">
        <f t="shared" si="2"/>
        <v>6</v>
      </c>
      <c r="J5" s="11">
        <f t="shared" si="2"/>
        <v>19</v>
      </c>
      <c r="K5" s="11">
        <f t="shared" si="2"/>
        <v>14</v>
      </c>
      <c r="L5" s="20">
        <f t="shared" si="2"/>
        <v>1135</v>
      </c>
    </row>
    <row r="6" spans="1:12" ht="21.75" customHeight="1" x14ac:dyDescent="0.25">
      <c r="A6" s="8">
        <v>1</v>
      </c>
      <c r="B6" s="10" t="s">
        <v>61</v>
      </c>
      <c r="C6" s="9">
        <v>34</v>
      </c>
      <c r="D6" s="9">
        <v>29</v>
      </c>
      <c r="E6" s="9">
        <v>0</v>
      </c>
      <c r="F6" s="9">
        <v>0</v>
      </c>
      <c r="G6" s="9">
        <f t="shared" ref="G6:G66" si="3">C6-D6</f>
        <v>5</v>
      </c>
      <c r="H6" s="9">
        <v>0</v>
      </c>
      <c r="I6" s="9">
        <v>0</v>
      </c>
      <c r="J6" s="9"/>
      <c r="K6" s="9">
        <f t="shared" ref="K6:K65" si="4">C6-L6</f>
        <v>0</v>
      </c>
      <c r="L6" s="20">
        <f>C6-J6</f>
        <v>34</v>
      </c>
    </row>
    <row r="7" spans="1:12" ht="21.75" customHeight="1" x14ac:dyDescent="0.25">
      <c r="A7" s="12"/>
      <c r="B7" s="13" t="s">
        <v>62</v>
      </c>
      <c r="C7" s="14"/>
      <c r="D7" s="14"/>
      <c r="E7" s="14"/>
      <c r="F7" s="14"/>
      <c r="G7" s="14"/>
      <c r="H7" s="14"/>
      <c r="I7" s="14"/>
      <c r="J7" s="14"/>
      <c r="K7" s="14"/>
      <c r="L7" s="21">
        <v>11</v>
      </c>
    </row>
    <row r="8" spans="1:12" ht="21.75" customHeight="1" x14ac:dyDescent="0.25">
      <c r="A8" s="12"/>
      <c r="B8" s="13" t="s">
        <v>63</v>
      </c>
      <c r="C8" s="14"/>
      <c r="D8" s="14"/>
      <c r="E8" s="14"/>
      <c r="F8" s="14"/>
      <c r="G8" s="14"/>
      <c r="H8" s="14"/>
      <c r="I8" s="14"/>
      <c r="J8" s="14"/>
      <c r="K8" s="14"/>
      <c r="L8" s="21">
        <v>23</v>
      </c>
    </row>
    <row r="9" spans="1:12" ht="21.75" customHeight="1" x14ac:dyDescent="0.25">
      <c r="A9" s="8">
        <v>2</v>
      </c>
      <c r="B9" s="10" t="s">
        <v>52</v>
      </c>
      <c r="C9" s="9">
        <v>86</v>
      </c>
      <c r="D9" s="9">
        <v>80</v>
      </c>
      <c r="E9" s="9"/>
      <c r="F9" s="9"/>
      <c r="G9" s="9">
        <f t="shared" si="3"/>
        <v>6</v>
      </c>
      <c r="H9" s="9">
        <v>1</v>
      </c>
      <c r="I9" s="9"/>
      <c r="J9" s="9">
        <v>1</v>
      </c>
      <c r="K9" s="9">
        <f t="shared" si="4"/>
        <v>1</v>
      </c>
      <c r="L9" s="20">
        <f>C9-J9</f>
        <v>85</v>
      </c>
    </row>
    <row r="10" spans="1:12" ht="21.75" customHeight="1" x14ac:dyDescent="0.25">
      <c r="A10" s="8">
        <v>3</v>
      </c>
      <c r="B10" s="10" t="s">
        <v>23</v>
      </c>
      <c r="C10" s="9">
        <v>33</v>
      </c>
      <c r="D10" s="9">
        <v>33</v>
      </c>
      <c r="E10" s="9"/>
      <c r="F10" s="9"/>
      <c r="G10" s="9">
        <f t="shared" si="3"/>
        <v>0</v>
      </c>
      <c r="H10" s="9"/>
      <c r="I10" s="9"/>
      <c r="J10" s="9">
        <v>1</v>
      </c>
      <c r="K10" s="9">
        <f t="shared" si="4"/>
        <v>0</v>
      </c>
      <c r="L10" s="20">
        <v>33</v>
      </c>
    </row>
    <row r="11" spans="1:12" ht="21.75" customHeight="1" x14ac:dyDescent="0.25">
      <c r="A11" s="8">
        <v>4</v>
      </c>
      <c r="B11" s="10" t="s">
        <v>6</v>
      </c>
      <c r="C11" s="9">
        <v>40</v>
      </c>
      <c r="D11" s="9">
        <v>36</v>
      </c>
      <c r="E11" s="9"/>
      <c r="F11" s="9"/>
      <c r="G11" s="9">
        <f t="shared" si="3"/>
        <v>4</v>
      </c>
      <c r="H11" s="9"/>
      <c r="I11" s="9">
        <v>1</v>
      </c>
      <c r="J11" s="9">
        <v>2</v>
      </c>
      <c r="K11" s="9">
        <f t="shared" si="4"/>
        <v>2</v>
      </c>
      <c r="L11" s="20">
        <v>38</v>
      </c>
    </row>
    <row r="12" spans="1:12" ht="21.75" customHeight="1" x14ac:dyDescent="0.25">
      <c r="A12" s="8">
        <v>5</v>
      </c>
      <c r="B12" s="10" t="s">
        <v>24</v>
      </c>
      <c r="C12" s="9">
        <f>SUM(C13:C15)</f>
        <v>68</v>
      </c>
      <c r="D12" s="9">
        <f t="shared" ref="D12:L12" si="5">SUM(D13:D15)</f>
        <v>62</v>
      </c>
      <c r="E12" s="9">
        <f t="shared" si="5"/>
        <v>0</v>
      </c>
      <c r="F12" s="9">
        <f t="shared" si="5"/>
        <v>0</v>
      </c>
      <c r="G12" s="9">
        <f t="shared" si="5"/>
        <v>6</v>
      </c>
      <c r="H12" s="9">
        <f t="shared" si="5"/>
        <v>0</v>
      </c>
      <c r="I12" s="9">
        <f t="shared" si="5"/>
        <v>0</v>
      </c>
      <c r="J12" s="9">
        <f t="shared" si="5"/>
        <v>2</v>
      </c>
      <c r="K12" s="9">
        <f t="shared" si="4"/>
        <v>2</v>
      </c>
      <c r="L12" s="20">
        <f t="shared" si="5"/>
        <v>66</v>
      </c>
    </row>
    <row r="13" spans="1:12" s="3" customFormat="1" ht="21.75" customHeight="1" x14ac:dyDescent="0.25">
      <c r="A13" s="12"/>
      <c r="B13" s="13" t="s">
        <v>21</v>
      </c>
      <c r="C13" s="14">
        <v>40</v>
      </c>
      <c r="D13" s="14">
        <v>37</v>
      </c>
      <c r="E13" s="14"/>
      <c r="F13" s="14"/>
      <c r="G13" s="14">
        <f t="shared" si="3"/>
        <v>3</v>
      </c>
      <c r="H13" s="14"/>
      <c r="I13" s="14"/>
      <c r="J13" s="14">
        <v>1</v>
      </c>
      <c r="K13" s="14">
        <f t="shared" si="4"/>
        <v>1</v>
      </c>
      <c r="L13" s="21">
        <f t="shared" ref="L13:L19" si="6">C13-J13</f>
        <v>39</v>
      </c>
    </row>
    <row r="14" spans="1:12" s="3" customFormat="1" ht="21.75" customHeight="1" x14ac:dyDescent="0.25">
      <c r="A14" s="12"/>
      <c r="B14" s="13" t="s">
        <v>53</v>
      </c>
      <c r="C14" s="14">
        <v>12</v>
      </c>
      <c r="D14" s="14">
        <v>10</v>
      </c>
      <c r="E14" s="14"/>
      <c r="F14" s="14"/>
      <c r="G14" s="14">
        <f t="shared" si="3"/>
        <v>2</v>
      </c>
      <c r="H14" s="14"/>
      <c r="I14" s="14"/>
      <c r="J14" s="14"/>
      <c r="K14" s="14">
        <f t="shared" si="4"/>
        <v>0</v>
      </c>
      <c r="L14" s="21">
        <f t="shared" si="6"/>
        <v>12</v>
      </c>
    </row>
    <row r="15" spans="1:12" s="3" customFormat="1" ht="21.75" customHeight="1" x14ac:dyDescent="0.25">
      <c r="A15" s="12"/>
      <c r="B15" s="13" t="s">
        <v>54</v>
      </c>
      <c r="C15" s="14">
        <v>16</v>
      </c>
      <c r="D15" s="14">
        <v>15</v>
      </c>
      <c r="E15" s="14"/>
      <c r="F15" s="14"/>
      <c r="G15" s="14">
        <f t="shared" si="3"/>
        <v>1</v>
      </c>
      <c r="H15" s="14"/>
      <c r="I15" s="14"/>
      <c r="J15" s="14">
        <v>1</v>
      </c>
      <c r="K15" s="14">
        <f t="shared" si="4"/>
        <v>1</v>
      </c>
      <c r="L15" s="21">
        <f t="shared" si="6"/>
        <v>15</v>
      </c>
    </row>
    <row r="16" spans="1:12" ht="21.75" customHeight="1" x14ac:dyDescent="0.25">
      <c r="A16" s="8">
        <v>6</v>
      </c>
      <c r="B16" s="10" t="s">
        <v>5</v>
      </c>
      <c r="C16" s="9">
        <v>60</v>
      </c>
      <c r="D16" s="9">
        <v>53</v>
      </c>
      <c r="E16" s="9">
        <v>0</v>
      </c>
      <c r="F16" s="9">
        <v>0</v>
      </c>
      <c r="G16" s="9">
        <f t="shared" si="3"/>
        <v>7</v>
      </c>
      <c r="H16" s="9">
        <v>0</v>
      </c>
      <c r="I16" s="9">
        <v>0</v>
      </c>
      <c r="J16" s="9">
        <v>1</v>
      </c>
      <c r="K16" s="9">
        <f t="shared" si="4"/>
        <v>1</v>
      </c>
      <c r="L16" s="20">
        <f t="shared" si="6"/>
        <v>59</v>
      </c>
    </row>
    <row r="17" spans="1:12" ht="21.75" customHeight="1" x14ac:dyDescent="0.25">
      <c r="A17" s="8">
        <v>7</v>
      </c>
      <c r="B17" s="10" t="s">
        <v>25</v>
      </c>
      <c r="C17" s="9">
        <v>55</v>
      </c>
      <c r="D17" s="9">
        <v>54</v>
      </c>
      <c r="E17" s="9">
        <v>0</v>
      </c>
      <c r="F17" s="9">
        <v>0</v>
      </c>
      <c r="G17" s="9">
        <f t="shared" si="3"/>
        <v>1</v>
      </c>
      <c r="H17" s="9">
        <v>0</v>
      </c>
      <c r="I17" s="9">
        <v>0</v>
      </c>
      <c r="J17" s="9">
        <v>1</v>
      </c>
      <c r="K17" s="9">
        <f t="shared" si="4"/>
        <v>1</v>
      </c>
      <c r="L17" s="20">
        <f t="shared" si="6"/>
        <v>54</v>
      </c>
    </row>
    <row r="18" spans="1:12" ht="21.75" customHeight="1" x14ac:dyDescent="0.25">
      <c r="A18" s="8">
        <v>8</v>
      </c>
      <c r="B18" s="10" t="s">
        <v>9</v>
      </c>
      <c r="C18" s="9">
        <v>64</v>
      </c>
      <c r="D18" s="9">
        <v>60</v>
      </c>
      <c r="E18" s="9"/>
      <c r="F18" s="9"/>
      <c r="G18" s="9">
        <f t="shared" si="3"/>
        <v>4</v>
      </c>
      <c r="H18" s="9">
        <v>2</v>
      </c>
      <c r="I18" s="9">
        <v>1</v>
      </c>
      <c r="J18" s="9"/>
      <c r="K18" s="9">
        <f t="shared" si="4"/>
        <v>0</v>
      </c>
      <c r="L18" s="20">
        <f t="shared" si="6"/>
        <v>64</v>
      </c>
    </row>
    <row r="19" spans="1:12" ht="21.75" customHeight="1" x14ac:dyDescent="0.25">
      <c r="A19" s="8">
        <v>9</v>
      </c>
      <c r="B19" s="10" t="s">
        <v>8</v>
      </c>
      <c r="C19" s="9">
        <v>27</v>
      </c>
      <c r="D19" s="9">
        <v>26</v>
      </c>
      <c r="E19" s="9">
        <v>0</v>
      </c>
      <c r="F19" s="9"/>
      <c r="G19" s="9">
        <f t="shared" si="3"/>
        <v>1</v>
      </c>
      <c r="H19" s="9"/>
      <c r="I19" s="9"/>
      <c r="J19" s="9"/>
      <c r="K19" s="9">
        <f t="shared" si="4"/>
        <v>0</v>
      </c>
      <c r="L19" s="20">
        <f t="shared" si="6"/>
        <v>27</v>
      </c>
    </row>
    <row r="20" spans="1:12" ht="21.75" customHeight="1" x14ac:dyDescent="0.25">
      <c r="A20" s="8">
        <v>10</v>
      </c>
      <c r="B20" s="10" t="s">
        <v>20</v>
      </c>
      <c r="C20" s="9">
        <f>SUM(C21:C22)</f>
        <v>41</v>
      </c>
      <c r="D20" s="9">
        <f t="shared" ref="D20:L20" si="7">SUM(D21:D22)</f>
        <v>41</v>
      </c>
      <c r="E20" s="9">
        <f t="shared" si="7"/>
        <v>0</v>
      </c>
      <c r="F20" s="9">
        <f t="shared" si="7"/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4"/>
        <v>0</v>
      </c>
      <c r="L20" s="20">
        <f t="shared" si="7"/>
        <v>41</v>
      </c>
    </row>
    <row r="21" spans="1:12" s="3" customFormat="1" ht="21.75" customHeight="1" x14ac:dyDescent="0.25">
      <c r="A21" s="12"/>
      <c r="B21" s="13" t="s">
        <v>21</v>
      </c>
      <c r="C21" s="14">
        <v>30</v>
      </c>
      <c r="D21" s="14">
        <v>30</v>
      </c>
      <c r="E21" s="14"/>
      <c r="F21" s="14"/>
      <c r="G21" s="14">
        <f t="shared" si="3"/>
        <v>0</v>
      </c>
      <c r="H21" s="14"/>
      <c r="I21" s="14"/>
      <c r="J21" s="14"/>
      <c r="K21" s="14">
        <f t="shared" si="4"/>
        <v>0</v>
      </c>
      <c r="L21" s="21">
        <f>C21-J21</f>
        <v>30</v>
      </c>
    </row>
    <row r="22" spans="1:12" s="3" customFormat="1" ht="21.75" customHeight="1" x14ac:dyDescent="0.25">
      <c r="A22" s="12"/>
      <c r="B22" s="13" t="s">
        <v>22</v>
      </c>
      <c r="C22" s="14">
        <v>11</v>
      </c>
      <c r="D22" s="14">
        <v>11</v>
      </c>
      <c r="E22" s="14"/>
      <c r="F22" s="14"/>
      <c r="G22" s="14">
        <f t="shared" si="3"/>
        <v>0</v>
      </c>
      <c r="H22" s="14"/>
      <c r="I22" s="14"/>
      <c r="J22" s="14"/>
      <c r="K22" s="14">
        <f t="shared" si="4"/>
        <v>0</v>
      </c>
      <c r="L22" s="21">
        <f>C22-J22</f>
        <v>11</v>
      </c>
    </row>
    <row r="23" spans="1:12" ht="21.75" customHeight="1" x14ac:dyDescent="0.25">
      <c r="A23" s="8">
        <v>11</v>
      </c>
      <c r="B23" s="15" t="s">
        <v>26</v>
      </c>
      <c r="C23" s="9">
        <f>SUM(C24:C25)</f>
        <v>87</v>
      </c>
      <c r="D23" s="9">
        <f t="shared" ref="D23:L23" si="8">SUM(D24:D25)</f>
        <v>87</v>
      </c>
      <c r="E23" s="9">
        <f t="shared" si="8"/>
        <v>0</v>
      </c>
      <c r="F23" s="9">
        <f t="shared" si="8"/>
        <v>0</v>
      </c>
      <c r="G23" s="9">
        <f t="shared" si="8"/>
        <v>0</v>
      </c>
      <c r="H23" s="9">
        <f t="shared" si="8"/>
        <v>1</v>
      </c>
      <c r="I23" s="9">
        <f t="shared" si="8"/>
        <v>0</v>
      </c>
      <c r="J23" s="9">
        <f t="shared" si="8"/>
        <v>0</v>
      </c>
      <c r="K23" s="9">
        <f t="shared" si="4"/>
        <v>0</v>
      </c>
      <c r="L23" s="20">
        <f t="shared" si="8"/>
        <v>87</v>
      </c>
    </row>
    <row r="24" spans="1:12" s="3" customFormat="1" ht="21.75" customHeight="1" x14ac:dyDescent="0.25">
      <c r="A24" s="12"/>
      <c r="B24" s="13" t="s">
        <v>21</v>
      </c>
      <c r="C24" s="14">
        <v>51</v>
      </c>
      <c r="D24" s="14">
        <v>51</v>
      </c>
      <c r="E24" s="14"/>
      <c r="F24" s="14"/>
      <c r="G24" s="14">
        <f t="shared" si="3"/>
        <v>0</v>
      </c>
      <c r="H24" s="14">
        <v>1</v>
      </c>
      <c r="I24" s="14"/>
      <c r="J24" s="14">
        <v>0</v>
      </c>
      <c r="K24" s="14">
        <f t="shared" si="4"/>
        <v>0</v>
      </c>
      <c r="L24" s="21">
        <f>C24-J24</f>
        <v>51</v>
      </c>
    </row>
    <row r="25" spans="1:12" s="3" customFormat="1" ht="21.75" customHeight="1" x14ac:dyDescent="0.25">
      <c r="A25" s="12"/>
      <c r="B25" s="13" t="s">
        <v>27</v>
      </c>
      <c r="C25" s="14">
        <v>36</v>
      </c>
      <c r="D25" s="14">
        <v>36</v>
      </c>
      <c r="E25" s="14"/>
      <c r="F25" s="14"/>
      <c r="G25" s="14">
        <f t="shared" si="3"/>
        <v>0</v>
      </c>
      <c r="H25" s="14"/>
      <c r="I25" s="14"/>
      <c r="J25" s="14"/>
      <c r="K25" s="14">
        <f t="shared" si="4"/>
        <v>0</v>
      </c>
      <c r="L25" s="21">
        <f>C25-J25</f>
        <v>36</v>
      </c>
    </row>
    <row r="26" spans="1:12" ht="21.75" customHeight="1" x14ac:dyDescent="0.25">
      <c r="A26" s="8">
        <v>12</v>
      </c>
      <c r="B26" s="16" t="s">
        <v>7</v>
      </c>
      <c r="C26" s="17">
        <v>51</v>
      </c>
      <c r="D26" s="17">
        <v>48</v>
      </c>
      <c r="E26" s="17">
        <v>0</v>
      </c>
      <c r="F26" s="17">
        <v>0</v>
      </c>
      <c r="G26" s="9">
        <f t="shared" si="3"/>
        <v>3</v>
      </c>
      <c r="H26" s="17">
        <v>0</v>
      </c>
      <c r="I26" s="17">
        <v>1</v>
      </c>
      <c r="J26" s="17">
        <v>1</v>
      </c>
      <c r="K26" s="9">
        <f t="shared" si="4"/>
        <v>1</v>
      </c>
      <c r="L26" s="20">
        <f>C26-J26</f>
        <v>50</v>
      </c>
    </row>
    <row r="27" spans="1:12" s="4" customFormat="1" ht="21.75" customHeight="1" x14ac:dyDescent="0.25">
      <c r="A27" s="8">
        <v>13</v>
      </c>
      <c r="B27" s="10" t="s">
        <v>55</v>
      </c>
      <c r="C27" s="9">
        <f>SUM(C28:C35)</f>
        <v>110</v>
      </c>
      <c r="D27" s="9">
        <f t="shared" ref="D27:L27" si="9">SUM(D28:D35)</f>
        <v>106</v>
      </c>
      <c r="E27" s="9">
        <f t="shared" si="9"/>
        <v>0</v>
      </c>
      <c r="F27" s="9">
        <f t="shared" si="9"/>
        <v>0</v>
      </c>
      <c r="G27" s="9">
        <f t="shared" si="9"/>
        <v>4</v>
      </c>
      <c r="H27" s="9">
        <f t="shared" si="9"/>
        <v>1</v>
      </c>
      <c r="I27" s="9">
        <f t="shared" si="9"/>
        <v>1</v>
      </c>
      <c r="J27" s="9">
        <f t="shared" si="9"/>
        <v>1</v>
      </c>
      <c r="K27" s="9">
        <f t="shared" si="4"/>
        <v>0</v>
      </c>
      <c r="L27" s="20">
        <f t="shared" si="9"/>
        <v>110</v>
      </c>
    </row>
    <row r="28" spans="1:12" s="3" customFormat="1" ht="21.75" customHeight="1" x14ac:dyDescent="0.25">
      <c r="A28" s="12"/>
      <c r="B28" s="13" t="s">
        <v>21</v>
      </c>
      <c r="C28" s="14">
        <v>30</v>
      </c>
      <c r="D28" s="14">
        <v>30</v>
      </c>
      <c r="E28" s="14">
        <v>0</v>
      </c>
      <c r="F28" s="14">
        <v>0</v>
      </c>
      <c r="G28" s="14">
        <f t="shared" si="3"/>
        <v>0</v>
      </c>
      <c r="H28" s="14">
        <v>0</v>
      </c>
      <c r="I28" s="14">
        <v>1</v>
      </c>
      <c r="J28" s="14"/>
      <c r="K28" s="14">
        <f t="shared" si="4"/>
        <v>0</v>
      </c>
      <c r="L28" s="21">
        <f t="shared" ref="L28:L33" si="10">C28-J28</f>
        <v>30</v>
      </c>
    </row>
    <row r="29" spans="1:12" s="3" customFormat="1" ht="21.75" customHeight="1" x14ac:dyDescent="0.25">
      <c r="A29" s="12"/>
      <c r="B29" s="13" t="s">
        <v>56</v>
      </c>
      <c r="C29" s="14">
        <v>13</v>
      </c>
      <c r="D29" s="14">
        <v>12</v>
      </c>
      <c r="E29" s="14"/>
      <c r="F29" s="14">
        <v>0</v>
      </c>
      <c r="G29" s="14">
        <f t="shared" si="3"/>
        <v>1</v>
      </c>
      <c r="H29" s="14">
        <v>0</v>
      </c>
      <c r="I29" s="14">
        <v>0</v>
      </c>
      <c r="J29" s="14">
        <v>0</v>
      </c>
      <c r="K29" s="14">
        <f t="shared" si="4"/>
        <v>0</v>
      </c>
      <c r="L29" s="21">
        <f t="shared" si="10"/>
        <v>13</v>
      </c>
    </row>
    <row r="30" spans="1:12" s="3" customFormat="1" ht="21.75" customHeight="1" x14ac:dyDescent="0.25">
      <c r="A30" s="12"/>
      <c r="B30" s="23" t="s">
        <v>14</v>
      </c>
      <c r="C30" s="14">
        <v>9</v>
      </c>
      <c r="D30" s="14">
        <v>9</v>
      </c>
      <c r="E30" s="14"/>
      <c r="F30" s="14"/>
      <c r="G30" s="14">
        <f t="shared" si="3"/>
        <v>0</v>
      </c>
      <c r="H30" s="14"/>
      <c r="I30" s="14"/>
      <c r="J30" s="14"/>
      <c r="K30" s="14">
        <f t="shared" si="4"/>
        <v>0</v>
      </c>
      <c r="L30" s="21">
        <f t="shared" si="10"/>
        <v>9</v>
      </c>
    </row>
    <row r="31" spans="1:12" s="3" customFormat="1" ht="21.75" customHeight="1" x14ac:dyDescent="0.25">
      <c r="A31" s="12"/>
      <c r="B31" s="13" t="s">
        <v>15</v>
      </c>
      <c r="C31" s="14">
        <v>10</v>
      </c>
      <c r="D31" s="14">
        <v>9</v>
      </c>
      <c r="E31" s="14"/>
      <c r="F31" s="14"/>
      <c r="G31" s="14">
        <f t="shared" si="3"/>
        <v>1</v>
      </c>
      <c r="H31" s="14">
        <v>1</v>
      </c>
      <c r="I31" s="14"/>
      <c r="J31" s="14"/>
      <c r="K31" s="14">
        <f t="shared" si="4"/>
        <v>0</v>
      </c>
      <c r="L31" s="21">
        <f t="shared" si="10"/>
        <v>10</v>
      </c>
    </row>
    <row r="32" spans="1:12" s="3" customFormat="1" ht="21.75" customHeight="1" x14ac:dyDescent="0.25">
      <c r="A32" s="12"/>
      <c r="B32" s="13" t="s">
        <v>16</v>
      </c>
      <c r="C32" s="24">
        <v>13</v>
      </c>
      <c r="D32" s="24">
        <v>12</v>
      </c>
      <c r="E32" s="14"/>
      <c r="F32" s="14"/>
      <c r="G32" s="14">
        <f t="shared" si="3"/>
        <v>1</v>
      </c>
      <c r="H32" s="14"/>
      <c r="I32" s="14"/>
      <c r="J32" s="14"/>
      <c r="K32" s="14">
        <f t="shared" si="4"/>
        <v>0</v>
      </c>
      <c r="L32" s="21">
        <f t="shared" si="10"/>
        <v>13</v>
      </c>
    </row>
    <row r="33" spans="1:12" s="3" customFormat="1" ht="21.75" customHeight="1" x14ac:dyDescent="0.25">
      <c r="A33" s="12"/>
      <c r="B33" s="23" t="s">
        <v>17</v>
      </c>
      <c r="C33" s="14">
        <v>11</v>
      </c>
      <c r="D33" s="25">
        <v>10</v>
      </c>
      <c r="E33" s="14"/>
      <c r="F33" s="14"/>
      <c r="G33" s="14">
        <f t="shared" si="3"/>
        <v>1</v>
      </c>
      <c r="H33" s="14"/>
      <c r="I33" s="14"/>
      <c r="J33" s="14"/>
      <c r="K33" s="14">
        <f t="shared" si="4"/>
        <v>0</v>
      </c>
      <c r="L33" s="21">
        <f t="shared" si="10"/>
        <v>11</v>
      </c>
    </row>
    <row r="34" spans="1:12" s="3" customFormat="1" ht="21.75" customHeight="1" x14ac:dyDescent="0.25">
      <c r="A34" s="12"/>
      <c r="B34" s="13" t="s">
        <v>18</v>
      </c>
      <c r="C34" s="14">
        <v>9</v>
      </c>
      <c r="D34" s="14">
        <v>9</v>
      </c>
      <c r="E34" s="14">
        <v>0</v>
      </c>
      <c r="F34" s="14">
        <v>0</v>
      </c>
      <c r="G34" s="14">
        <f t="shared" si="3"/>
        <v>0</v>
      </c>
      <c r="H34" s="14">
        <v>0</v>
      </c>
      <c r="I34" s="14">
        <v>0</v>
      </c>
      <c r="J34" s="14">
        <v>1</v>
      </c>
      <c r="K34" s="14">
        <f t="shared" si="4"/>
        <v>0</v>
      </c>
      <c r="L34" s="21">
        <v>9</v>
      </c>
    </row>
    <row r="35" spans="1:12" s="3" customFormat="1" ht="21.75" customHeight="1" x14ac:dyDescent="0.25">
      <c r="A35" s="12"/>
      <c r="B35" s="13" t="s">
        <v>19</v>
      </c>
      <c r="C35" s="14">
        <v>15</v>
      </c>
      <c r="D35" s="14">
        <v>15</v>
      </c>
      <c r="E35" s="14">
        <v>0</v>
      </c>
      <c r="F35" s="14">
        <v>0</v>
      </c>
      <c r="G35" s="14">
        <f t="shared" si="3"/>
        <v>0</v>
      </c>
      <c r="H35" s="14">
        <v>0</v>
      </c>
      <c r="I35" s="14">
        <v>0</v>
      </c>
      <c r="J35" s="14"/>
      <c r="K35" s="14">
        <f t="shared" si="4"/>
        <v>0</v>
      </c>
      <c r="L35" s="21">
        <f>C35-J35</f>
        <v>15</v>
      </c>
    </row>
    <row r="36" spans="1:12" ht="21.75" customHeight="1" x14ac:dyDescent="0.25">
      <c r="A36" s="8">
        <v>14</v>
      </c>
      <c r="B36" s="10" t="s">
        <v>57</v>
      </c>
      <c r="C36" s="11">
        <v>23</v>
      </c>
      <c r="D36" s="18">
        <v>21</v>
      </c>
      <c r="E36" s="18">
        <v>0</v>
      </c>
      <c r="F36" s="18">
        <v>0</v>
      </c>
      <c r="G36" s="9">
        <f t="shared" si="3"/>
        <v>2</v>
      </c>
      <c r="H36" s="18">
        <v>0</v>
      </c>
      <c r="I36" s="18">
        <v>0</v>
      </c>
      <c r="J36" s="18">
        <v>1</v>
      </c>
      <c r="K36" s="9">
        <f t="shared" si="4"/>
        <v>1</v>
      </c>
      <c r="L36" s="20">
        <f>C36-J36</f>
        <v>22</v>
      </c>
    </row>
    <row r="37" spans="1:12" ht="21.75" customHeight="1" x14ac:dyDescent="0.25">
      <c r="A37" s="8">
        <v>15</v>
      </c>
      <c r="B37" s="10" t="s">
        <v>12</v>
      </c>
      <c r="C37" s="9">
        <v>19</v>
      </c>
      <c r="D37" s="9">
        <v>19</v>
      </c>
      <c r="E37" s="9">
        <v>0</v>
      </c>
      <c r="F37" s="9">
        <v>0</v>
      </c>
      <c r="G37" s="9">
        <f t="shared" si="3"/>
        <v>0</v>
      </c>
      <c r="H37" s="9">
        <v>0</v>
      </c>
      <c r="I37" s="9">
        <v>0</v>
      </c>
      <c r="J37" s="9"/>
      <c r="K37" s="9">
        <f t="shared" si="4"/>
        <v>0</v>
      </c>
      <c r="L37" s="20">
        <f>C37-J37</f>
        <v>19</v>
      </c>
    </row>
    <row r="38" spans="1:12" ht="21.75" customHeight="1" x14ac:dyDescent="0.25">
      <c r="A38" s="8">
        <v>16</v>
      </c>
      <c r="B38" s="10" t="s">
        <v>13</v>
      </c>
      <c r="C38" s="9">
        <f>C39+C40+C41</f>
        <v>76</v>
      </c>
      <c r="D38" s="9">
        <f t="shared" ref="D38:L38" si="11">D39+D40+D41</f>
        <v>71</v>
      </c>
      <c r="E38" s="9">
        <f t="shared" si="11"/>
        <v>2</v>
      </c>
      <c r="F38" s="9">
        <f t="shared" si="11"/>
        <v>0</v>
      </c>
      <c r="G38" s="9">
        <f t="shared" si="11"/>
        <v>5</v>
      </c>
      <c r="H38" s="9">
        <f t="shared" si="11"/>
        <v>0</v>
      </c>
      <c r="I38" s="9">
        <f t="shared" si="11"/>
        <v>1</v>
      </c>
      <c r="J38" s="9">
        <f t="shared" si="11"/>
        <v>2</v>
      </c>
      <c r="K38" s="9">
        <f t="shared" si="4"/>
        <v>2</v>
      </c>
      <c r="L38" s="20">
        <f t="shared" si="11"/>
        <v>74</v>
      </c>
    </row>
    <row r="39" spans="1:12" s="3" customFormat="1" ht="21.75" customHeight="1" x14ac:dyDescent="0.25">
      <c r="A39" s="12"/>
      <c r="B39" s="13" t="s">
        <v>21</v>
      </c>
      <c r="C39" s="14">
        <v>49</v>
      </c>
      <c r="D39" s="14">
        <v>47</v>
      </c>
      <c r="E39" s="14">
        <v>2</v>
      </c>
      <c r="F39" s="14">
        <v>0</v>
      </c>
      <c r="G39" s="14">
        <f t="shared" si="3"/>
        <v>2</v>
      </c>
      <c r="H39" s="14">
        <v>0</v>
      </c>
      <c r="I39" s="14">
        <v>1</v>
      </c>
      <c r="J39" s="14">
        <v>2</v>
      </c>
      <c r="K39" s="14">
        <f t="shared" si="4"/>
        <v>2</v>
      </c>
      <c r="L39" s="21">
        <f>C39-J39</f>
        <v>47</v>
      </c>
    </row>
    <row r="40" spans="1:12" s="3" customFormat="1" ht="21.75" customHeight="1" x14ac:dyDescent="0.25">
      <c r="A40" s="12"/>
      <c r="B40" s="13" t="s">
        <v>34</v>
      </c>
      <c r="C40" s="14">
        <v>7</v>
      </c>
      <c r="D40" s="14">
        <v>5</v>
      </c>
      <c r="E40" s="14">
        <v>0</v>
      </c>
      <c r="F40" s="14">
        <v>0</v>
      </c>
      <c r="G40" s="14">
        <f t="shared" si="3"/>
        <v>2</v>
      </c>
      <c r="H40" s="14">
        <v>0</v>
      </c>
      <c r="I40" s="14">
        <v>0</v>
      </c>
      <c r="J40" s="14"/>
      <c r="K40" s="14">
        <f t="shared" si="4"/>
        <v>0</v>
      </c>
      <c r="L40" s="21">
        <f>C40-J40</f>
        <v>7</v>
      </c>
    </row>
    <row r="41" spans="1:12" s="3" customFormat="1" ht="21.75" customHeight="1" x14ac:dyDescent="0.25">
      <c r="A41" s="12"/>
      <c r="B41" s="13" t="s">
        <v>35</v>
      </c>
      <c r="C41" s="14">
        <v>20</v>
      </c>
      <c r="D41" s="14">
        <v>19</v>
      </c>
      <c r="E41" s="14">
        <v>0</v>
      </c>
      <c r="F41" s="14">
        <v>0</v>
      </c>
      <c r="G41" s="14">
        <f t="shared" si="3"/>
        <v>1</v>
      </c>
      <c r="H41" s="14">
        <v>0</v>
      </c>
      <c r="I41" s="14">
        <v>0</v>
      </c>
      <c r="J41" s="14"/>
      <c r="K41" s="14">
        <f t="shared" si="4"/>
        <v>0</v>
      </c>
      <c r="L41" s="21">
        <f>C41-J41</f>
        <v>20</v>
      </c>
    </row>
    <row r="42" spans="1:12" ht="21.75" customHeight="1" x14ac:dyDescent="0.25">
      <c r="A42" s="8">
        <v>17</v>
      </c>
      <c r="B42" s="10" t="s">
        <v>11</v>
      </c>
      <c r="C42" s="9">
        <v>60</v>
      </c>
      <c r="D42" s="9">
        <v>56</v>
      </c>
      <c r="E42" s="9">
        <v>0</v>
      </c>
      <c r="F42" s="9">
        <v>0</v>
      </c>
      <c r="G42" s="9">
        <f t="shared" si="3"/>
        <v>4</v>
      </c>
      <c r="H42" s="9">
        <v>2</v>
      </c>
      <c r="I42" s="9">
        <v>0</v>
      </c>
      <c r="J42" s="9">
        <v>1</v>
      </c>
      <c r="K42" s="9">
        <f t="shared" si="4"/>
        <v>1</v>
      </c>
      <c r="L42" s="20">
        <f>C42-J42</f>
        <v>59</v>
      </c>
    </row>
    <row r="43" spans="1:12" ht="21.75" customHeight="1" x14ac:dyDescent="0.25">
      <c r="A43" s="8">
        <v>18</v>
      </c>
      <c r="B43" s="10" t="s">
        <v>42</v>
      </c>
      <c r="C43" s="9">
        <f>SUM(C44:C46)</f>
        <v>61</v>
      </c>
      <c r="D43" s="9">
        <f t="shared" ref="D43:L43" si="12">SUM(D44:D46)</f>
        <v>57</v>
      </c>
      <c r="E43" s="9">
        <f t="shared" si="12"/>
        <v>0</v>
      </c>
      <c r="F43" s="9">
        <f t="shared" si="12"/>
        <v>1</v>
      </c>
      <c r="G43" s="9">
        <f t="shared" si="12"/>
        <v>4</v>
      </c>
      <c r="H43" s="9">
        <f t="shared" si="12"/>
        <v>1</v>
      </c>
      <c r="I43" s="9">
        <f t="shared" si="12"/>
        <v>1</v>
      </c>
      <c r="J43" s="9">
        <f t="shared" si="12"/>
        <v>2</v>
      </c>
      <c r="K43" s="9">
        <f t="shared" si="4"/>
        <v>1</v>
      </c>
      <c r="L43" s="20">
        <f t="shared" si="12"/>
        <v>60</v>
      </c>
    </row>
    <row r="44" spans="1:12" s="3" customFormat="1" ht="21.75" customHeight="1" x14ac:dyDescent="0.25">
      <c r="A44" s="12"/>
      <c r="B44" s="13" t="s">
        <v>21</v>
      </c>
      <c r="C44" s="14">
        <v>35</v>
      </c>
      <c r="D44" s="14">
        <v>34</v>
      </c>
      <c r="E44" s="14"/>
      <c r="F44" s="14">
        <v>1</v>
      </c>
      <c r="G44" s="14">
        <f t="shared" si="3"/>
        <v>1</v>
      </c>
      <c r="H44" s="14"/>
      <c r="I44" s="14">
        <v>1</v>
      </c>
      <c r="J44" s="14"/>
      <c r="K44" s="14">
        <f t="shared" si="4"/>
        <v>0</v>
      </c>
      <c r="L44" s="21">
        <f>C44-J44</f>
        <v>35</v>
      </c>
    </row>
    <row r="45" spans="1:12" s="7" customFormat="1" ht="21.75" customHeight="1" x14ac:dyDescent="0.25">
      <c r="A45" s="26"/>
      <c r="B45" s="27" t="s">
        <v>43</v>
      </c>
      <c r="C45" s="25">
        <v>12</v>
      </c>
      <c r="D45" s="25">
        <v>10</v>
      </c>
      <c r="E45" s="25"/>
      <c r="F45" s="25"/>
      <c r="G45" s="25">
        <f t="shared" si="3"/>
        <v>2</v>
      </c>
      <c r="H45" s="25">
        <v>1</v>
      </c>
      <c r="I45" s="25"/>
      <c r="J45" s="25">
        <v>1</v>
      </c>
      <c r="K45" s="25">
        <f t="shared" si="4"/>
        <v>0</v>
      </c>
      <c r="L45" s="28">
        <v>12</v>
      </c>
    </row>
    <row r="46" spans="1:12" s="7" customFormat="1" ht="21.75" customHeight="1" x14ac:dyDescent="0.25">
      <c r="A46" s="26"/>
      <c r="B46" s="27" t="s">
        <v>44</v>
      </c>
      <c r="C46" s="25">
        <v>14</v>
      </c>
      <c r="D46" s="25">
        <v>13</v>
      </c>
      <c r="E46" s="25"/>
      <c r="F46" s="25"/>
      <c r="G46" s="25">
        <f t="shared" si="3"/>
        <v>1</v>
      </c>
      <c r="H46" s="25"/>
      <c r="I46" s="25"/>
      <c r="J46" s="25">
        <v>1</v>
      </c>
      <c r="K46" s="25">
        <f t="shared" si="4"/>
        <v>1</v>
      </c>
      <c r="L46" s="28">
        <f>C46-J46</f>
        <v>13</v>
      </c>
    </row>
    <row r="47" spans="1:12" ht="21.75" customHeight="1" x14ac:dyDescent="0.25">
      <c r="A47" s="8">
        <v>19</v>
      </c>
      <c r="B47" s="10" t="s">
        <v>28</v>
      </c>
      <c r="C47" s="9">
        <f>SUM(C48:C51)</f>
        <v>79</v>
      </c>
      <c r="D47" s="9">
        <f t="shared" ref="D47:L47" si="13">SUM(D48:D51)</f>
        <v>74</v>
      </c>
      <c r="E47" s="9">
        <f t="shared" si="13"/>
        <v>0</v>
      </c>
      <c r="F47" s="9">
        <f t="shared" si="13"/>
        <v>0</v>
      </c>
      <c r="G47" s="9">
        <f t="shared" si="13"/>
        <v>5</v>
      </c>
      <c r="H47" s="9">
        <f t="shared" si="13"/>
        <v>0</v>
      </c>
      <c r="I47" s="9">
        <f t="shared" si="13"/>
        <v>0</v>
      </c>
      <c r="J47" s="9">
        <f t="shared" si="13"/>
        <v>1</v>
      </c>
      <c r="K47" s="9">
        <f t="shared" si="4"/>
        <v>1</v>
      </c>
      <c r="L47" s="20">
        <f t="shared" si="13"/>
        <v>78</v>
      </c>
    </row>
    <row r="48" spans="1:12" s="3" customFormat="1" ht="21.75" customHeight="1" x14ac:dyDescent="0.25">
      <c r="A48" s="12"/>
      <c r="B48" s="13" t="s">
        <v>21</v>
      </c>
      <c r="C48" s="14">
        <v>42</v>
      </c>
      <c r="D48" s="14">
        <v>40</v>
      </c>
      <c r="E48" s="14"/>
      <c r="F48" s="14"/>
      <c r="G48" s="14">
        <f t="shared" si="3"/>
        <v>2</v>
      </c>
      <c r="H48" s="14"/>
      <c r="I48" s="14"/>
      <c r="J48" s="14">
        <v>1</v>
      </c>
      <c r="K48" s="14">
        <f t="shared" si="4"/>
        <v>0</v>
      </c>
      <c r="L48" s="21">
        <v>42</v>
      </c>
    </row>
    <row r="49" spans="1:12" s="3" customFormat="1" ht="21.75" customHeight="1" x14ac:dyDescent="0.25">
      <c r="A49" s="12"/>
      <c r="B49" s="13" t="s">
        <v>29</v>
      </c>
      <c r="C49" s="14">
        <v>15</v>
      </c>
      <c r="D49" s="14">
        <v>13</v>
      </c>
      <c r="E49" s="14"/>
      <c r="F49" s="14"/>
      <c r="G49" s="14">
        <f t="shared" si="3"/>
        <v>2</v>
      </c>
      <c r="H49" s="14"/>
      <c r="I49" s="14"/>
      <c r="J49" s="14"/>
      <c r="K49" s="14">
        <f t="shared" si="4"/>
        <v>1</v>
      </c>
      <c r="L49" s="21">
        <v>14</v>
      </c>
    </row>
    <row r="50" spans="1:12" s="3" customFormat="1" ht="21.75" customHeight="1" x14ac:dyDescent="0.25">
      <c r="A50" s="12"/>
      <c r="B50" s="13" t="s">
        <v>30</v>
      </c>
      <c r="C50" s="14">
        <v>12</v>
      </c>
      <c r="D50" s="14">
        <v>12</v>
      </c>
      <c r="E50" s="14"/>
      <c r="F50" s="14"/>
      <c r="G50" s="14">
        <f t="shared" si="3"/>
        <v>0</v>
      </c>
      <c r="H50" s="14"/>
      <c r="I50" s="14"/>
      <c r="J50" s="14"/>
      <c r="K50" s="14">
        <f t="shared" si="4"/>
        <v>0</v>
      </c>
      <c r="L50" s="21">
        <f>C50-J50</f>
        <v>12</v>
      </c>
    </row>
    <row r="51" spans="1:12" s="3" customFormat="1" ht="21.75" customHeight="1" x14ac:dyDescent="0.25">
      <c r="A51" s="12"/>
      <c r="B51" s="13" t="s">
        <v>58</v>
      </c>
      <c r="C51" s="14">
        <v>10</v>
      </c>
      <c r="D51" s="14">
        <v>9</v>
      </c>
      <c r="E51" s="14"/>
      <c r="F51" s="14"/>
      <c r="G51" s="14">
        <f t="shared" si="3"/>
        <v>1</v>
      </c>
      <c r="H51" s="14"/>
      <c r="I51" s="14"/>
      <c r="J51" s="14"/>
      <c r="K51" s="14">
        <f t="shared" si="4"/>
        <v>0</v>
      </c>
      <c r="L51" s="21">
        <f>C51-J51</f>
        <v>10</v>
      </c>
    </row>
    <row r="52" spans="1:12" ht="21.75" customHeight="1" x14ac:dyDescent="0.25">
      <c r="A52" s="8">
        <v>20</v>
      </c>
      <c r="B52" s="10" t="s">
        <v>59</v>
      </c>
      <c r="C52" s="9">
        <v>53</v>
      </c>
      <c r="D52" s="9">
        <v>52</v>
      </c>
      <c r="E52" s="9"/>
      <c r="F52" s="9"/>
      <c r="G52" s="9">
        <f t="shared" si="3"/>
        <v>1</v>
      </c>
      <c r="H52" s="9">
        <v>1</v>
      </c>
      <c r="I52" s="9"/>
      <c r="J52" s="9">
        <v>1</v>
      </c>
      <c r="K52" s="9">
        <f t="shared" si="4"/>
        <v>0</v>
      </c>
      <c r="L52" s="20">
        <v>53</v>
      </c>
    </row>
    <row r="53" spans="1:12" ht="21.75" customHeight="1" x14ac:dyDescent="0.25">
      <c r="A53" s="8">
        <v>21</v>
      </c>
      <c r="B53" s="10" t="s">
        <v>10</v>
      </c>
      <c r="C53" s="9">
        <v>15</v>
      </c>
      <c r="D53" s="9">
        <v>14</v>
      </c>
      <c r="E53" s="9">
        <v>0</v>
      </c>
      <c r="F53" s="9">
        <v>0</v>
      </c>
      <c r="G53" s="9">
        <f t="shared" si="3"/>
        <v>1</v>
      </c>
      <c r="H53" s="9">
        <v>1</v>
      </c>
      <c r="I53" s="9">
        <v>0</v>
      </c>
      <c r="J53" s="9">
        <v>1</v>
      </c>
      <c r="K53" s="9">
        <f t="shared" si="4"/>
        <v>0</v>
      </c>
      <c r="L53" s="20">
        <v>15</v>
      </c>
    </row>
    <row r="54" spans="1:12" ht="21.75" customHeight="1" x14ac:dyDescent="0.25">
      <c r="A54" s="8">
        <v>22</v>
      </c>
      <c r="B54" s="10" t="s">
        <v>60</v>
      </c>
      <c r="C54" s="9">
        <v>6</v>
      </c>
      <c r="D54" s="9">
        <v>6</v>
      </c>
      <c r="E54" s="9"/>
      <c r="F54" s="9"/>
      <c r="G54" s="9">
        <f t="shared" si="3"/>
        <v>0</v>
      </c>
      <c r="H54" s="9"/>
      <c r="I54" s="9"/>
      <c r="J54" s="9"/>
      <c r="K54" s="9">
        <f t="shared" si="4"/>
        <v>0</v>
      </c>
      <c r="L54" s="20">
        <f>C54-J54</f>
        <v>6</v>
      </c>
    </row>
    <row r="55" spans="1:12" ht="21.75" customHeight="1" x14ac:dyDescent="0.25">
      <c r="A55" s="8">
        <v>23</v>
      </c>
      <c r="B55" s="10" t="s">
        <v>64</v>
      </c>
      <c r="C55" s="9">
        <v>1</v>
      </c>
      <c r="D55" s="9">
        <v>1</v>
      </c>
      <c r="E55" s="9"/>
      <c r="F55" s="9"/>
      <c r="G55" s="9">
        <f t="shared" si="3"/>
        <v>0</v>
      </c>
      <c r="H55" s="9"/>
      <c r="I55" s="9"/>
      <c r="J55" s="9"/>
      <c r="K55" s="9">
        <f t="shared" si="4"/>
        <v>0</v>
      </c>
      <c r="L55" s="20">
        <f>C55-J55</f>
        <v>1</v>
      </c>
    </row>
    <row r="56" spans="1:12" ht="21.75" customHeight="1" x14ac:dyDescent="0.25">
      <c r="A56" s="8" t="s">
        <v>4</v>
      </c>
      <c r="B56" s="10" t="s">
        <v>46</v>
      </c>
      <c r="C56" s="9">
        <f>SUM(C57:C65)</f>
        <v>731</v>
      </c>
      <c r="D56" s="9">
        <f t="shared" ref="D56:L56" si="14">SUM(D57:D65)</f>
        <v>695</v>
      </c>
      <c r="E56" s="9">
        <f t="shared" si="14"/>
        <v>11</v>
      </c>
      <c r="F56" s="9">
        <f t="shared" si="14"/>
        <v>4</v>
      </c>
      <c r="G56" s="9">
        <f t="shared" si="14"/>
        <v>36</v>
      </c>
      <c r="H56" s="9">
        <f t="shared" si="14"/>
        <v>16</v>
      </c>
      <c r="I56" s="9">
        <f t="shared" si="14"/>
        <v>1</v>
      </c>
      <c r="J56" s="9">
        <f t="shared" si="14"/>
        <v>17</v>
      </c>
      <c r="K56" s="9">
        <f t="shared" si="4"/>
        <v>14</v>
      </c>
      <c r="L56" s="20">
        <f t="shared" si="14"/>
        <v>717</v>
      </c>
    </row>
    <row r="57" spans="1:12" ht="21.75" customHeight="1" x14ac:dyDescent="0.25">
      <c r="A57" s="12">
        <v>1</v>
      </c>
      <c r="B57" s="13" t="s">
        <v>31</v>
      </c>
      <c r="C57" s="19">
        <v>108</v>
      </c>
      <c r="D57" s="19">
        <v>104</v>
      </c>
      <c r="E57" s="19">
        <v>3</v>
      </c>
      <c r="F57" s="19">
        <v>0</v>
      </c>
      <c r="G57" s="14">
        <f t="shared" si="3"/>
        <v>4</v>
      </c>
      <c r="H57" s="19">
        <v>4</v>
      </c>
      <c r="I57" s="19">
        <v>1</v>
      </c>
      <c r="J57" s="19">
        <v>3</v>
      </c>
      <c r="K57" s="14">
        <f t="shared" si="4"/>
        <v>2</v>
      </c>
      <c r="L57" s="21">
        <v>106</v>
      </c>
    </row>
    <row r="58" spans="1:12" ht="21.75" customHeight="1" x14ac:dyDescent="0.25">
      <c r="A58" s="12">
        <v>2</v>
      </c>
      <c r="B58" s="13" t="s">
        <v>32</v>
      </c>
      <c r="C58" s="19">
        <v>84</v>
      </c>
      <c r="D58" s="19">
        <v>82</v>
      </c>
      <c r="E58" s="19">
        <v>1</v>
      </c>
      <c r="F58" s="19">
        <v>0</v>
      </c>
      <c r="G58" s="14">
        <f t="shared" si="3"/>
        <v>2</v>
      </c>
      <c r="H58" s="19">
        <v>2</v>
      </c>
      <c r="I58" s="19">
        <v>0</v>
      </c>
      <c r="J58" s="19">
        <v>1</v>
      </c>
      <c r="K58" s="14">
        <f t="shared" si="4"/>
        <v>1</v>
      </c>
      <c r="L58" s="21">
        <f>C58-J58</f>
        <v>83</v>
      </c>
    </row>
    <row r="59" spans="1:12" ht="21.75" customHeight="1" x14ac:dyDescent="0.25">
      <c r="A59" s="12">
        <v>3</v>
      </c>
      <c r="B59" s="13" t="s">
        <v>33</v>
      </c>
      <c r="C59" s="14">
        <v>84</v>
      </c>
      <c r="D59" s="14">
        <v>75</v>
      </c>
      <c r="E59" s="14">
        <v>2</v>
      </c>
      <c r="F59" s="14">
        <v>3</v>
      </c>
      <c r="G59" s="14">
        <f t="shared" si="3"/>
        <v>9</v>
      </c>
      <c r="H59" s="14">
        <v>2</v>
      </c>
      <c r="I59" s="14">
        <v>0</v>
      </c>
      <c r="J59" s="14">
        <v>2</v>
      </c>
      <c r="K59" s="14">
        <f t="shared" si="4"/>
        <v>1</v>
      </c>
      <c r="L59" s="21">
        <v>83</v>
      </c>
    </row>
    <row r="60" spans="1:12" ht="21.75" customHeight="1" x14ac:dyDescent="0.25">
      <c r="A60" s="12">
        <v>4</v>
      </c>
      <c r="B60" s="13" t="s">
        <v>36</v>
      </c>
      <c r="C60" s="14">
        <v>80</v>
      </c>
      <c r="D60" s="14">
        <v>75</v>
      </c>
      <c r="E60" s="14"/>
      <c r="F60" s="14"/>
      <c r="G60" s="14">
        <f t="shared" si="3"/>
        <v>5</v>
      </c>
      <c r="H60" s="14">
        <v>3</v>
      </c>
      <c r="I60" s="14"/>
      <c r="J60" s="14">
        <v>2</v>
      </c>
      <c r="K60" s="14">
        <f t="shared" si="4"/>
        <v>2</v>
      </c>
      <c r="L60" s="21">
        <f>C60-J60</f>
        <v>78</v>
      </c>
    </row>
    <row r="61" spans="1:12" ht="21.75" customHeight="1" x14ac:dyDescent="0.25">
      <c r="A61" s="12">
        <v>5</v>
      </c>
      <c r="B61" s="13" t="s">
        <v>37</v>
      </c>
      <c r="C61" s="14">
        <v>81</v>
      </c>
      <c r="D61" s="14">
        <v>76</v>
      </c>
      <c r="E61" s="14">
        <v>2</v>
      </c>
      <c r="F61" s="14">
        <v>1</v>
      </c>
      <c r="G61" s="14">
        <f t="shared" si="3"/>
        <v>5</v>
      </c>
      <c r="H61" s="14">
        <v>2</v>
      </c>
      <c r="I61" s="14"/>
      <c r="J61" s="14">
        <v>2</v>
      </c>
      <c r="K61" s="14">
        <f t="shared" si="4"/>
        <v>2</v>
      </c>
      <c r="L61" s="21">
        <f>C61-J61</f>
        <v>79</v>
      </c>
    </row>
    <row r="62" spans="1:12" ht="21.75" customHeight="1" x14ac:dyDescent="0.25">
      <c r="A62" s="12">
        <v>6</v>
      </c>
      <c r="B62" s="13" t="s">
        <v>38</v>
      </c>
      <c r="C62" s="14">
        <v>78</v>
      </c>
      <c r="D62" s="14">
        <v>76</v>
      </c>
      <c r="E62" s="14"/>
      <c r="F62" s="14"/>
      <c r="G62" s="14">
        <f t="shared" si="3"/>
        <v>2</v>
      </c>
      <c r="H62" s="14"/>
      <c r="I62" s="14"/>
      <c r="J62" s="14">
        <v>2</v>
      </c>
      <c r="K62" s="14">
        <f t="shared" si="4"/>
        <v>2</v>
      </c>
      <c r="L62" s="21">
        <f>C62-J62</f>
        <v>76</v>
      </c>
    </row>
    <row r="63" spans="1:12" ht="21.75" customHeight="1" x14ac:dyDescent="0.25">
      <c r="A63" s="12">
        <v>7</v>
      </c>
      <c r="B63" s="13" t="s">
        <v>39</v>
      </c>
      <c r="C63" s="14">
        <v>61</v>
      </c>
      <c r="D63" s="14">
        <v>60</v>
      </c>
      <c r="E63" s="14">
        <v>1</v>
      </c>
      <c r="F63" s="14"/>
      <c r="G63" s="14">
        <f t="shared" si="3"/>
        <v>1</v>
      </c>
      <c r="H63" s="14"/>
      <c r="I63" s="14"/>
      <c r="J63" s="14">
        <v>2</v>
      </c>
      <c r="K63" s="14">
        <f t="shared" si="4"/>
        <v>1</v>
      </c>
      <c r="L63" s="21">
        <v>60</v>
      </c>
    </row>
    <row r="64" spans="1:12" ht="21.75" customHeight="1" x14ac:dyDescent="0.25">
      <c r="A64" s="12">
        <v>8</v>
      </c>
      <c r="B64" s="13" t="s">
        <v>40</v>
      </c>
      <c r="C64" s="14">
        <v>78</v>
      </c>
      <c r="D64" s="14">
        <v>74</v>
      </c>
      <c r="E64" s="14">
        <v>2</v>
      </c>
      <c r="F64" s="14"/>
      <c r="G64" s="14">
        <f t="shared" si="3"/>
        <v>4</v>
      </c>
      <c r="H64" s="14">
        <v>1</v>
      </c>
      <c r="I64" s="14"/>
      <c r="J64" s="14">
        <v>2</v>
      </c>
      <c r="K64" s="14">
        <f t="shared" si="4"/>
        <v>2</v>
      </c>
      <c r="L64" s="21">
        <f>C64-J64</f>
        <v>76</v>
      </c>
    </row>
    <row r="65" spans="1:12" ht="21.75" customHeight="1" x14ac:dyDescent="0.25">
      <c r="A65" s="12">
        <v>9</v>
      </c>
      <c r="B65" s="13" t="s">
        <v>41</v>
      </c>
      <c r="C65" s="14">
        <v>77</v>
      </c>
      <c r="D65" s="14">
        <v>73</v>
      </c>
      <c r="E65" s="14"/>
      <c r="F65" s="14"/>
      <c r="G65" s="14">
        <f t="shared" si="3"/>
        <v>4</v>
      </c>
      <c r="H65" s="14">
        <v>2</v>
      </c>
      <c r="I65" s="14"/>
      <c r="J65" s="14">
        <v>1</v>
      </c>
      <c r="K65" s="14">
        <f t="shared" si="4"/>
        <v>1</v>
      </c>
      <c r="L65" s="21">
        <f>C65-J65</f>
        <v>76</v>
      </c>
    </row>
    <row r="66" spans="1:12" ht="21.75" customHeight="1" x14ac:dyDescent="0.25">
      <c r="A66" s="8" t="s">
        <v>66</v>
      </c>
      <c r="B66" s="15" t="s">
        <v>67</v>
      </c>
      <c r="C66" s="18">
        <v>1</v>
      </c>
      <c r="D66" s="18">
        <v>1</v>
      </c>
      <c r="E66" s="18">
        <v>0</v>
      </c>
      <c r="F66" s="18">
        <f t="shared" ref="F66:I66" si="15">F56+F5</f>
        <v>5</v>
      </c>
      <c r="G66" s="9">
        <f t="shared" si="3"/>
        <v>0</v>
      </c>
      <c r="H66" s="18">
        <f t="shared" si="15"/>
        <v>26</v>
      </c>
      <c r="I66" s="18">
        <f t="shared" si="15"/>
        <v>7</v>
      </c>
      <c r="J66" s="18"/>
      <c r="K66" s="9"/>
      <c r="L66" s="20">
        <v>2</v>
      </c>
    </row>
  </sheetData>
  <mergeCells count="4">
    <mergeCell ref="A4:B4"/>
    <mergeCell ref="A1:L1"/>
    <mergeCell ref="H3:J3"/>
    <mergeCell ref="E3:F3"/>
  </mergeCells>
  <printOptions horizontalCentered="1"/>
  <pageMargins left="0.75" right="0.75" top="0.75" bottom="0.5" header="0.3" footer="0.25"/>
  <pageSetup paperSize="9" scale="95" orientation="portrait" r:id="rId1"/>
  <headerFooter differentFirst="1" alignWithMargins="0">
    <oddHeader>&amp;C&amp;"Times New Roman,Regular"&amp;12&amp;P/2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 HC</vt:lpstr>
      <vt:lpstr>'BC HC'!Print_Titles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Tourane</dc:creator>
  <cp:lastModifiedBy>ADMIN</cp:lastModifiedBy>
  <cp:lastPrinted>2020-12-07T02:56:31Z</cp:lastPrinted>
  <dcterms:created xsi:type="dcterms:W3CDTF">2020-09-09T08:18:29Z</dcterms:created>
  <dcterms:modified xsi:type="dcterms:W3CDTF">2022-04-16T14:49:05Z</dcterms:modified>
</cp:coreProperties>
</file>